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operties\Alabama\Huntsville\Ryland Ridge\Financials\For website\"/>
    </mc:Choice>
  </mc:AlternateContent>
  <bookViews>
    <workbookView xWindow="0" yWindow="0" windowWidth="20490" windowHeight="7545"/>
  </bookViews>
  <sheets>
    <sheet name="Income Statement Consolidated 1" sheetId="1" r:id="rId1"/>
  </sheets>
  <calcPr calcId="162913"/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8" i="1"/>
  <c r="N27" i="1"/>
  <c r="D26" i="1" l="1"/>
  <c r="H26" i="1"/>
  <c r="L26" i="1"/>
  <c r="B24" i="1"/>
  <c r="C24" i="1"/>
  <c r="D24" i="1"/>
  <c r="E24" i="1"/>
  <c r="F24" i="1"/>
  <c r="G24" i="1"/>
  <c r="H24" i="1"/>
  <c r="I24" i="1"/>
  <c r="J24" i="1"/>
  <c r="K24" i="1"/>
  <c r="L24" i="1"/>
  <c r="M24" i="1"/>
  <c r="B21" i="1"/>
  <c r="B26" i="1" s="1"/>
  <c r="C21" i="1"/>
  <c r="C26" i="1" s="1"/>
  <c r="D21" i="1"/>
  <c r="E21" i="1"/>
  <c r="E26" i="1" s="1"/>
  <c r="F21" i="1"/>
  <c r="F26" i="1" s="1"/>
  <c r="G21" i="1"/>
  <c r="G26" i="1" s="1"/>
  <c r="H21" i="1"/>
  <c r="I21" i="1"/>
  <c r="I26" i="1" s="1"/>
  <c r="J21" i="1"/>
  <c r="J26" i="1" s="1"/>
  <c r="K21" i="1"/>
  <c r="K26" i="1" s="1"/>
  <c r="L21" i="1"/>
  <c r="M21" i="1"/>
  <c r="M26" i="1" s="1"/>
  <c r="B13" i="1"/>
  <c r="B16" i="1" s="1"/>
  <c r="C13" i="1"/>
  <c r="C16" i="1" s="1"/>
  <c r="D13" i="1"/>
  <c r="D16" i="1" s="1"/>
  <c r="E13" i="1"/>
  <c r="E16" i="1" s="1"/>
  <c r="F13" i="1"/>
  <c r="F16" i="1" s="1"/>
  <c r="G13" i="1"/>
  <c r="G16" i="1" s="1"/>
  <c r="H13" i="1"/>
  <c r="H16" i="1" s="1"/>
  <c r="I13" i="1"/>
  <c r="I16" i="1" s="1"/>
  <c r="J13" i="1"/>
  <c r="J16" i="1" s="1"/>
  <c r="K13" i="1"/>
  <c r="K16" i="1" s="1"/>
  <c r="L13" i="1"/>
  <c r="L16" i="1" s="1"/>
  <c r="M13" i="1"/>
  <c r="M16" i="1" s="1"/>
  <c r="L27" i="1" l="1"/>
  <c r="M27" i="1"/>
  <c r="I27" i="1"/>
  <c r="E27" i="1"/>
  <c r="K27" i="1"/>
  <c r="G27" i="1"/>
  <c r="C27" i="1"/>
  <c r="H27" i="1"/>
  <c r="D27" i="1"/>
  <c r="J27" i="1"/>
  <c r="F27" i="1"/>
  <c r="B27" i="1"/>
</calcChain>
</file>

<file path=xl/sharedStrings.xml><?xml version="1.0" encoding="utf-8"?>
<sst xmlns="http://schemas.openxmlformats.org/spreadsheetml/2006/main" count="62" uniqueCount="37">
  <si>
    <t>Income Statement Consolidated</t>
  </si>
  <si>
    <t>Properties (excluding capex)</t>
  </si>
  <si>
    <t/>
  </si>
  <si>
    <t>02/2018</t>
  </si>
  <si>
    <t>03/2018</t>
  </si>
  <si>
    <t>04/2018</t>
  </si>
  <si>
    <t>05/2018</t>
  </si>
  <si>
    <t>06/2018</t>
  </si>
  <si>
    <t>07/2018</t>
  </si>
  <si>
    <t>08/2018</t>
  </si>
  <si>
    <t>09/2018</t>
  </si>
  <si>
    <t>10/2018</t>
  </si>
  <si>
    <t>11/2018</t>
  </si>
  <si>
    <t>12/2018</t>
  </si>
  <si>
    <t>Income</t>
  </si>
  <si>
    <t>damages</t>
  </si>
  <si>
    <t>Leasing fees</t>
  </si>
  <si>
    <t>Rent Income</t>
  </si>
  <si>
    <t>Rent Income - Other</t>
  </si>
  <si>
    <t>Utility Reimbursement</t>
  </si>
  <si>
    <t>Total  for Rent Income</t>
  </si>
  <si>
    <t>Repairs</t>
  </si>
  <si>
    <t>Utilities Reimburement</t>
  </si>
  <si>
    <t>Total  Income</t>
  </si>
  <si>
    <t>Expense</t>
  </si>
  <si>
    <t>Management Fees</t>
  </si>
  <si>
    <t>Management Fees - Other</t>
  </si>
  <si>
    <t>RR property Set up Fee</t>
  </si>
  <si>
    <t>Total  for Management Fees</t>
  </si>
  <si>
    <t>Repairs - Other</t>
  </si>
  <si>
    <t>Total  for Repairs</t>
  </si>
  <si>
    <t>Utilities</t>
  </si>
  <si>
    <t>Total  Expense</t>
  </si>
  <si>
    <t>Net Operating Income</t>
  </si>
  <si>
    <t>Normalized to $1,607.29 in OM, $5,607.29 for utilities is abnormally high due to water leak that has been resolved.</t>
  </si>
  <si>
    <t>Total</t>
  </si>
  <si>
    <t>2/1/2018 - 1/25/2019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</si>
</sst>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$&quot;#,##0.00"/>
  </numFmts>
  <fonts count="6">
    <font>
      <sz val="11"/>
      <name val="Calibri"/>
    </font>
    <font>
      <b/>
      <sz val="15"/>
      <name val="Calibri"/>
    </font>
    <font>
      <b/>
      <sz val="11"/>
      <name val="Calibri"/>
    </font>
    <font>
      <b/>
      <sz val="13"/>
      <name val="Calibri"/>
    </font>
    <font>
      <b/>
      <sz val="11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NumberFormat="1" applyFont="1"/>
    <xf numFmtId="0" fontId="2" fillId="0" borderId="0" xfId="0" applyNumberFormat="1" applyFont="1"/>
    <xf numFmtId="14" fontId="2" fillId="0" borderId="0" xfId="0" applyNumberFormat="1" applyFont="1"/>
    <xf numFmtId="165" fontId="0" fillId="0" borderId="0" xfId="0" applyNumberFormat="1" applyFont="1"/>
    <xf numFmtId="0" fontId="1" fillId="0" borderId="0" xfId="0" applyNumberFormat="1" applyFont="1"/>
    <xf numFmtId="0" fontId="0" fillId="0" borderId="0" xfId="0" applyNumberFormat="1" applyFont="1"/>
    <xf numFmtId="0" fontId="3" fillId="0" borderId="0" xfId="0" applyNumberFormat="1" applyFont="1" applyAlignment="1">
      <alignment wrapText="1"/>
    </xf>
    <xf numFmtId="0" fontId="5" fillId="0" borderId="0" xfId="0" applyNumberFormat="1" applyFont="1"/>
    <xf numFmtId="0" fontId="4" fillId="0" borderId="0" xfId="0" applyNumberFormat="1" applyFont="1"/>
    <xf numFmtId="165" fontId="2" fillId="0" borderId="0" xfId="0" applyNumberFormat="1" applyFont="1"/>
    <xf numFmtId="165" fontId="5" fillId="0" borderId="0" xfId="0" applyNumberFormat="1" applyFont="1"/>
    <xf numFmtId="0" fontId="4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A3" sqref="A3"/>
    </sheetView>
  </sheetViews>
  <sheetFormatPr defaultRowHeight="15"/>
  <cols>
    <col min="1" max="1" width="27.42578125" customWidth="1"/>
    <col min="2" max="12" width="10.7109375" customWidth="1"/>
    <col min="13" max="13" width="10.140625" bestFit="1" customWidth="1"/>
    <col min="14" max="14" width="11.140625" bestFit="1" customWidth="1"/>
  </cols>
  <sheetData>
    <row r="1" spans="1:14" ht="19.5">
      <c r="A1" s="4" t="s">
        <v>0</v>
      </c>
      <c r="B1" s="5"/>
      <c r="C1" s="5"/>
      <c r="D1" s="5"/>
    </row>
    <row r="2" spans="1:14">
      <c r="A2" s="11" t="s">
        <v>36</v>
      </c>
      <c r="B2" s="5"/>
      <c r="C2" s="5"/>
      <c r="D2" s="5"/>
    </row>
    <row r="5" spans="1:14" ht="20.100000000000001" customHeight="1">
      <c r="A5" s="6" t="s">
        <v>1</v>
      </c>
      <c r="B5" s="5"/>
      <c r="C5" s="5"/>
      <c r="D5" s="5"/>
    </row>
    <row r="6" spans="1:14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2">
        <v>43466</v>
      </c>
      <c r="N6" s="8" t="s">
        <v>35</v>
      </c>
    </row>
    <row r="7" spans="1:14">
      <c r="A7" s="1" t="s">
        <v>14</v>
      </c>
      <c r="B7" s="3" t="s">
        <v>2</v>
      </c>
      <c r="C7" s="3" t="s">
        <v>2</v>
      </c>
      <c r="D7" s="3" t="s">
        <v>2</v>
      </c>
      <c r="E7" s="3" t="s">
        <v>2</v>
      </c>
      <c r="F7" s="3" t="s">
        <v>2</v>
      </c>
      <c r="G7" s="3" t="s">
        <v>2</v>
      </c>
      <c r="H7" s="3" t="s">
        <v>2</v>
      </c>
      <c r="I7" s="3" t="s">
        <v>2</v>
      </c>
      <c r="J7" s="3" t="s">
        <v>2</v>
      </c>
      <c r="K7" s="3" t="s">
        <v>2</v>
      </c>
      <c r="L7" s="3" t="s">
        <v>2</v>
      </c>
      <c r="M7" s="3" t="s">
        <v>2</v>
      </c>
      <c r="N7" s="3"/>
    </row>
    <row r="8" spans="1:14">
      <c r="A8" t="s">
        <v>15</v>
      </c>
      <c r="B8" s="3"/>
      <c r="C8" s="3">
        <v>850</v>
      </c>
      <c r="D8" s="3">
        <v>695</v>
      </c>
      <c r="E8" s="3"/>
      <c r="F8" s="3"/>
      <c r="G8" s="3"/>
      <c r="H8" s="3"/>
      <c r="I8" s="3"/>
      <c r="J8" s="3"/>
      <c r="K8" s="3"/>
      <c r="L8" s="3"/>
      <c r="M8" s="3"/>
      <c r="N8" s="3">
        <f>SUM(B8:M8)</f>
        <v>1545</v>
      </c>
    </row>
    <row r="9" spans="1:14">
      <c r="A9" t="s">
        <v>16</v>
      </c>
      <c r="B9" s="3"/>
      <c r="C9" s="3">
        <v>-100</v>
      </c>
      <c r="D9" s="3"/>
      <c r="E9" s="3"/>
      <c r="F9" s="3">
        <v>-50</v>
      </c>
      <c r="G9" s="3"/>
      <c r="H9" s="3"/>
      <c r="I9" s="3"/>
      <c r="J9" s="3"/>
      <c r="K9" s="3"/>
      <c r="L9" s="3"/>
      <c r="M9" s="3"/>
      <c r="N9" s="3">
        <f t="shared" ref="N9:N26" si="0">SUM(B9:M9)</f>
        <v>-150</v>
      </c>
    </row>
    <row r="10" spans="1:14">
      <c r="A10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</row>
    <row r="11" spans="1:14">
      <c r="A11" t="s">
        <v>18</v>
      </c>
      <c r="B11" s="3">
        <v>17163.29</v>
      </c>
      <c r="C11" s="3">
        <v>16643</v>
      </c>
      <c r="D11" s="3">
        <v>15325.67</v>
      </c>
      <c r="E11" s="3">
        <v>18147.93</v>
      </c>
      <c r="F11" s="3">
        <v>18949</v>
      </c>
      <c r="G11" s="3">
        <v>19411.900000000001</v>
      </c>
      <c r="H11" s="3">
        <v>18429.73</v>
      </c>
      <c r="I11" s="3">
        <v>18575</v>
      </c>
      <c r="J11" s="3">
        <v>19532.45</v>
      </c>
      <c r="K11" s="3">
        <v>19660</v>
      </c>
      <c r="L11" s="3">
        <v>20460</v>
      </c>
      <c r="M11" s="3">
        <v>19685</v>
      </c>
      <c r="N11" s="3">
        <f t="shared" si="0"/>
        <v>221982.97000000003</v>
      </c>
    </row>
    <row r="12" spans="1:14">
      <c r="A12" t="s">
        <v>19</v>
      </c>
      <c r="B12" s="3"/>
      <c r="C12" s="3">
        <v>50</v>
      </c>
      <c r="D12" s="3">
        <v>50</v>
      </c>
      <c r="E12" s="3">
        <v>50</v>
      </c>
      <c r="F12" s="3">
        <v>50</v>
      </c>
      <c r="G12" s="3">
        <v>50</v>
      </c>
      <c r="H12" s="3">
        <v>50</v>
      </c>
      <c r="I12" s="3">
        <v>50</v>
      </c>
      <c r="J12" s="3">
        <v>50</v>
      </c>
      <c r="K12" s="3">
        <v>50</v>
      </c>
      <c r="L12" s="3">
        <v>50</v>
      </c>
      <c r="M12" s="3">
        <v>50</v>
      </c>
      <c r="N12" s="3">
        <f t="shared" si="0"/>
        <v>550</v>
      </c>
    </row>
    <row r="13" spans="1:14">
      <c r="A13" t="s">
        <v>20</v>
      </c>
      <c r="B13" s="9">
        <f t="shared" ref="B13:M13" si="1">SUM(B8:B12)</f>
        <v>17163.29</v>
      </c>
      <c r="C13" s="9">
        <f t="shared" si="1"/>
        <v>17443</v>
      </c>
      <c r="D13" s="9">
        <f t="shared" si="1"/>
        <v>16070.67</v>
      </c>
      <c r="E13" s="9">
        <f t="shared" si="1"/>
        <v>18197.93</v>
      </c>
      <c r="F13" s="9">
        <f t="shared" si="1"/>
        <v>18949</v>
      </c>
      <c r="G13" s="9">
        <f t="shared" si="1"/>
        <v>19461.900000000001</v>
      </c>
      <c r="H13" s="9">
        <f t="shared" si="1"/>
        <v>18479.73</v>
      </c>
      <c r="I13" s="9">
        <f t="shared" si="1"/>
        <v>18625</v>
      </c>
      <c r="J13" s="9">
        <f t="shared" si="1"/>
        <v>19582.45</v>
      </c>
      <c r="K13" s="9">
        <f t="shared" si="1"/>
        <v>19710</v>
      </c>
      <c r="L13" s="9">
        <f t="shared" si="1"/>
        <v>20510</v>
      </c>
      <c r="M13" s="9">
        <f t="shared" si="1"/>
        <v>19735</v>
      </c>
      <c r="N13" s="3">
        <f t="shared" si="0"/>
        <v>223927.97000000003</v>
      </c>
    </row>
    <row r="14" spans="1:14">
      <c r="A14" t="s">
        <v>21</v>
      </c>
      <c r="B14" s="3"/>
      <c r="C14" s="3">
        <v>-336.76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-336.76</v>
      </c>
    </row>
    <row r="15" spans="1:14">
      <c r="A15" t="s">
        <v>22</v>
      </c>
      <c r="B15" s="3">
        <v>25</v>
      </c>
      <c r="C15" s="3">
        <v>25</v>
      </c>
      <c r="D15" s="3">
        <v>25</v>
      </c>
      <c r="E15" s="3">
        <v>25</v>
      </c>
      <c r="F15" s="3">
        <v>25</v>
      </c>
      <c r="G15" s="3">
        <v>25</v>
      </c>
      <c r="H15" s="3">
        <v>25</v>
      </c>
      <c r="I15" s="3">
        <v>116.42</v>
      </c>
      <c r="J15" s="3"/>
      <c r="K15" s="3"/>
      <c r="L15" s="3"/>
      <c r="M15" s="3"/>
      <c r="N15" s="3">
        <f t="shared" si="0"/>
        <v>291.42</v>
      </c>
    </row>
    <row r="16" spans="1:14">
      <c r="A16" t="s">
        <v>23</v>
      </c>
      <c r="B16" s="9">
        <f t="shared" ref="B16:M16" si="2">SUM(B13:B15)</f>
        <v>17188.29</v>
      </c>
      <c r="C16" s="9">
        <f t="shared" si="2"/>
        <v>17131.240000000002</v>
      </c>
      <c r="D16" s="9">
        <f t="shared" si="2"/>
        <v>16095.67</v>
      </c>
      <c r="E16" s="9">
        <f t="shared" si="2"/>
        <v>18222.93</v>
      </c>
      <c r="F16" s="9">
        <f t="shared" si="2"/>
        <v>18974</v>
      </c>
      <c r="G16" s="9">
        <f t="shared" si="2"/>
        <v>19486.900000000001</v>
      </c>
      <c r="H16" s="9">
        <f t="shared" si="2"/>
        <v>18504.73</v>
      </c>
      <c r="I16" s="9">
        <f t="shared" si="2"/>
        <v>18741.419999999998</v>
      </c>
      <c r="J16" s="9">
        <f t="shared" si="2"/>
        <v>19582.45</v>
      </c>
      <c r="K16" s="9">
        <f t="shared" si="2"/>
        <v>19710</v>
      </c>
      <c r="L16" s="9">
        <f t="shared" si="2"/>
        <v>20510</v>
      </c>
      <c r="M16" s="9">
        <f t="shared" si="2"/>
        <v>19735</v>
      </c>
      <c r="N16" s="3">
        <f t="shared" si="0"/>
        <v>223882.63</v>
      </c>
    </row>
    <row r="17" spans="1:14">
      <c r="A17" s="1" t="s">
        <v>24</v>
      </c>
      <c r="B17" s="3" t="s">
        <v>2</v>
      </c>
      <c r="C17" s="3" t="s">
        <v>2</v>
      </c>
      <c r="D17" s="3" t="s">
        <v>2</v>
      </c>
      <c r="E17" s="3" t="s">
        <v>2</v>
      </c>
      <c r="F17" s="3" t="s">
        <v>2</v>
      </c>
      <c r="G17" s="3" t="s">
        <v>2</v>
      </c>
      <c r="H17" s="3" t="s">
        <v>2</v>
      </c>
      <c r="I17" s="3" t="s">
        <v>2</v>
      </c>
      <c r="J17" s="3" t="s">
        <v>2</v>
      </c>
      <c r="K17" s="3" t="s">
        <v>2</v>
      </c>
      <c r="L17" s="3" t="s">
        <v>2</v>
      </c>
      <c r="M17" s="3" t="s">
        <v>2</v>
      </c>
      <c r="N17" s="3">
        <f t="shared" si="0"/>
        <v>0</v>
      </c>
    </row>
    <row r="18" spans="1:14">
      <c r="A18" t="s">
        <v>25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</row>
    <row r="19" spans="1:14">
      <c r="A19" t="s">
        <v>26</v>
      </c>
      <c r="B19" s="3">
        <v>1565.02</v>
      </c>
      <c r="C19" s="3">
        <v>1168.02</v>
      </c>
      <c r="D19" s="3">
        <v>1506.1</v>
      </c>
      <c r="E19" s="3">
        <v>1079.3599999999999</v>
      </c>
      <c r="F19" s="3">
        <v>1067.8900000000001</v>
      </c>
      <c r="G19" s="3">
        <v>1472.34</v>
      </c>
      <c r="H19" s="3">
        <v>1091.73</v>
      </c>
      <c r="I19" s="3">
        <v>1158.21</v>
      </c>
      <c r="J19" s="3">
        <v>1376.65</v>
      </c>
      <c r="K19" s="3">
        <v>1358.77</v>
      </c>
      <c r="L19" s="3">
        <v>1115.21</v>
      </c>
      <c r="M19" s="3">
        <v>1303.05</v>
      </c>
      <c r="N19" s="3">
        <f t="shared" si="0"/>
        <v>15262.349999999999</v>
      </c>
    </row>
    <row r="20" spans="1:14">
      <c r="A20" t="s">
        <v>27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</row>
    <row r="21" spans="1:14">
      <c r="A21" t="s">
        <v>28</v>
      </c>
      <c r="B21" s="9">
        <f t="shared" ref="B21:M21" si="3">SUM(B18:B20)</f>
        <v>1565.02</v>
      </c>
      <c r="C21" s="9">
        <f t="shared" si="3"/>
        <v>1168.02</v>
      </c>
      <c r="D21" s="9">
        <f t="shared" si="3"/>
        <v>1506.1</v>
      </c>
      <c r="E21" s="9">
        <f t="shared" si="3"/>
        <v>1079.3599999999999</v>
      </c>
      <c r="F21" s="9">
        <f t="shared" si="3"/>
        <v>1067.8900000000001</v>
      </c>
      <c r="G21" s="9">
        <f t="shared" si="3"/>
        <v>1472.34</v>
      </c>
      <c r="H21" s="9">
        <f t="shared" si="3"/>
        <v>1091.73</v>
      </c>
      <c r="I21" s="9">
        <f t="shared" si="3"/>
        <v>1158.21</v>
      </c>
      <c r="J21" s="9">
        <f t="shared" si="3"/>
        <v>1376.65</v>
      </c>
      <c r="K21" s="9">
        <f t="shared" si="3"/>
        <v>1358.77</v>
      </c>
      <c r="L21" s="9">
        <f t="shared" si="3"/>
        <v>1115.21</v>
      </c>
      <c r="M21" s="9">
        <f t="shared" si="3"/>
        <v>1303.05</v>
      </c>
      <c r="N21" s="3">
        <f t="shared" si="0"/>
        <v>15262.349999999999</v>
      </c>
    </row>
    <row r="22" spans="1:14">
      <c r="A22" t="s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0"/>
        <v>0</v>
      </c>
    </row>
    <row r="23" spans="1:14">
      <c r="A23" t="s">
        <v>29</v>
      </c>
      <c r="B23" s="3">
        <v>267.25</v>
      </c>
      <c r="C23" s="3">
        <v>1605.75</v>
      </c>
      <c r="D23" s="3">
        <v>1416.26</v>
      </c>
      <c r="E23" s="3">
        <v>3238.68</v>
      </c>
      <c r="F23" s="3">
        <v>1559.25</v>
      </c>
      <c r="G23" s="3">
        <v>4052.45</v>
      </c>
      <c r="H23" s="3">
        <v>2544.98</v>
      </c>
      <c r="I23" s="3">
        <v>1742.88</v>
      </c>
      <c r="J23" s="3">
        <v>994</v>
      </c>
      <c r="K23" s="3">
        <v>888.63</v>
      </c>
      <c r="L23" s="3">
        <v>1085</v>
      </c>
      <c r="M23" s="3"/>
      <c r="N23" s="3">
        <f t="shared" si="0"/>
        <v>19395.13</v>
      </c>
    </row>
    <row r="24" spans="1:14">
      <c r="A24" t="s">
        <v>30</v>
      </c>
      <c r="B24" s="9">
        <f t="shared" ref="B24:M24" si="4">SUM(B22:B23)</f>
        <v>267.25</v>
      </c>
      <c r="C24" s="9">
        <f t="shared" si="4"/>
        <v>1605.75</v>
      </c>
      <c r="D24" s="9">
        <f t="shared" si="4"/>
        <v>1416.26</v>
      </c>
      <c r="E24" s="9">
        <f t="shared" si="4"/>
        <v>3238.68</v>
      </c>
      <c r="F24" s="9">
        <f t="shared" si="4"/>
        <v>1559.25</v>
      </c>
      <c r="G24" s="9">
        <f t="shared" si="4"/>
        <v>4052.45</v>
      </c>
      <c r="H24" s="9">
        <f t="shared" si="4"/>
        <v>2544.98</v>
      </c>
      <c r="I24" s="9">
        <f t="shared" si="4"/>
        <v>1742.88</v>
      </c>
      <c r="J24" s="9">
        <f t="shared" si="4"/>
        <v>994</v>
      </c>
      <c r="K24" s="9">
        <f t="shared" si="4"/>
        <v>888.63</v>
      </c>
      <c r="L24" s="9">
        <f t="shared" si="4"/>
        <v>1085</v>
      </c>
      <c r="M24" s="9">
        <f t="shared" si="4"/>
        <v>0</v>
      </c>
      <c r="N24" s="3">
        <f t="shared" si="0"/>
        <v>19395.13</v>
      </c>
    </row>
    <row r="25" spans="1:14">
      <c r="A25" t="s">
        <v>31</v>
      </c>
      <c r="B25" s="3"/>
      <c r="C25" s="3">
        <v>1007.05</v>
      </c>
      <c r="D25" s="3">
        <v>710.81</v>
      </c>
      <c r="E25" s="3">
        <v>1828.43</v>
      </c>
      <c r="F25" s="3">
        <v>1539.2</v>
      </c>
      <c r="G25" s="3">
        <v>1002.87</v>
      </c>
      <c r="H25" s="3">
        <v>1082.8</v>
      </c>
      <c r="I25" s="3">
        <v>573.58000000000004</v>
      </c>
      <c r="J25" s="3">
        <v>3036.41</v>
      </c>
      <c r="K25" s="3">
        <v>93.4</v>
      </c>
      <c r="L25" s="3">
        <v>1755.34</v>
      </c>
      <c r="M25" s="10">
        <v>5607.29</v>
      </c>
      <c r="N25" s="3">
        <f t="shared" si="0"/>
        <v>18237.18</v>
      </c>
    </row>
    <row r="26" spans="1:14">
      <c r="A26" t="s">
        <v>32</v>
      </c>
      <c r="B26" s="9">
        <f t="shared" ref="B26:M26" si="5">B21+B24+B25</f>
        <v>1832.27</v>
      </c>
      <c r="C26" s="9">
        <f t="shared" si="5"/>
        <v>3780.8199999999997</v>
      </c>
      <c r="D26" s="9">
        <f t="shared" si="5"/>
        <v>3633.1699999999996</v>
      </c>
      <c r="E26" s="9">
        <f t="shared" si="5"/>
        <v>6146.47</v>
      </c>
      <c r="F26" s="9">
        <f t="shared" si="5"/>
        <v>4166.34</v>
      </c>
      <c r="G26" s="9">
        <f t="shared" si="5"/>
        <v>6527.66</v>
      </c>
      <c r="H26" s="9">
        <f t="shared" si="5"/>
        <v>4719.51</v>
      </c>
      <c r="I26" s="9">
        <f t="shared" si="5"/>
        <v>3474.67</v>
      </c>
      <c r="J26" s="9">
        <f t="shared" si="5"/>
        <v>5407.0599999999995</v>
      </c>
      <c r="K26" s="9">
        <f t="shared" si="5"/>
        <v>2340.8000000000002</v>
      </c>
      <c r="L26" s="9">
        <f t="shared" si="5"/>
        <v>3955.55</v>
      </c>
      <c r="M26" s="9">
        <f t="shared" si="5"/>
        <v>6910.34</v>
      </c>
      <c r="N26" s="3">
        <f t="shared" si="0"/>
        <v>52894.66</v>
      </c>
    </row>
    <row r="27" spans="1:14">
      <c r="A27" s="1" t="s">
        <v>33</v>
      </c>
      <c r="B27" s="9">
        <f t="shared" ref="B27:M27" si="6">B16-B26</f>
        <v>15356.02</v>
      </c>
      <c r="C27" s="9">
        <f t="shared" si="6"/>
        <v>13350.420000000002</v>
      </c>
      <c r="D27" s="9">
        <f t="shared" si="6"/>
        <v>12462.5</v>
      </c>
      <c r="E27" s="9">
        <f t="shared" si="6"/>
        <v>12076.46</v>
      </c>
      <c r="F27" s="9">
        <f t="shared" si="6"/>
        <v>14807.66</v>
      </c>
      <c r="G27" s="9">
        <f t="shared" si="6"/>
        <v>12959.240000000002</v>
      </c>
      <c r="H27" s="9">
        <f t="shared" si="6"/>
        <v>13785.22</v>
      </c>
      <c r="I27" s="9">
        <f t="shared" si="6"/>
        <v>15266.749999999998</v>
      </c>
      <c r="J27" s="9">
        <f t="shared" si="6"/>
        <v>14175.390000000001</v>
      </c>
      <c r="K27" s="9">
        <f t="shared" si="6"/>
        <v>17369.2</v>
      </c>
      <c r="L27" s="9">
        <f t="shared" si="6"/>
        <v>16554.45</v>
      </c>
      <c r="M27" s="9">
        <f t="shared" si="6"/>
        <v>12824.66</v>
      </c>
      <c r="N27" s="3">
        <f>SUM(B27:M27)</f>
        <v>170987.97000000003</v>
      </c>
    </row>
    <row r="29" spans="1:14">
      <c r="A29" s="7" t="s">
        <v>34</v>
      </c>
    </row>
  </sheetData>
  <mergeCells count="3">
    <mergeCell ref="A1:D1"/>
    <mergeCell ref="A2:D2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 Consolidated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Platter</dc:creator>
  <cp:lastModifiedBy>Dodd, Micah</cp:lastModifiedBy>
  <dcterms:created xsi:type="dcterms:W3CDTF">2019-01-08T21:06:29Z</dcterms:created>
  <dcterms:modified xsi:type="dcterms:W3CDTF">2019-02-04T21:22:48Z</dcterms:modified>
</cp:coreProperties>
</file>